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N6" i="1" s="1"/>
  <c r="K6" i="1"/>
</calcChain>
</file>

<file path=xl/sharedStrings.xml><?xml version="1.0" encoding="utf-8"?>
<sst xmlns="http://schemas.openxmlformats.org/spreadsheetml/2006/main" count="34" uniqueCount="19">
  <si>
    <t>Receipt</t>
  </si>
  <si>
    <t>Disposal</t>
  </si>
  <si>
    <t>No. of cases disposed within 3 months
RFD-B.4.1</t>
  </si>
  <si>
    <t>Closing Balance</t>
  </si>
  <si>
    <t>Age-wise break up</t>
  </si>
  <si>
    <t>Interest paid on delayed sanction of refunds disposed. This includes interest paid on account of orders of appellate authorities.</t>
  </si>
  <si>
    <t>Less than 3 Months</t>
  </si>
  <si>
    <t>3 – 6 Months</t>
  </si>
  <si>
    <t>6 – 12 Months</t>
  </si>
  <si>
    <t>Over 1 Year</t>
  </si>
  <si>
    <t>Amt. Sanctioned</t>
  </si>
  <si>
    <t>Amt. Rejected / withdrawal</t>
  </si>
  <si>
    <t>No.</t>
  </si>
  <si>
    <t xml:space="preserve">Amt. </t>
  </si>
  <si>
    <t>Amt.</t>
  </si>
  <si>
    <t xml:space="preserve">No. </t>
  </si>
  <si>
    <t>No</t>
  </si>
  <si>
    <t>Amt</t>
  </si>
  <si>
    <t>Opening Balance All Figures 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</si>
</sst>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191919"/>
      <name val="Arial"/>
      <family val="2"/>
    </font>
    <font>
      <sz val="10"/>
      <name val="Arial"/>
      <family val="2"/>
    </font>
    <font>
      <b/>
      <sz val="12"/>
      <color rgb="FF19191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17" fontId="1" fillId="0" borderId="0" xfId="0" applyNumberFormat="1" applyFont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1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2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E12" sqref="E12"/>
    </sheetView>
  </sheetViews>
  <sheetFormatPr defaultRowHeight="15" x14ac:dyDescent="0.25"/>
  <cols>
    <col min="3" max="3" width="9.5703125" bestFit="1" customWidth="1"/>
    <col min="5" max="5" width="9.5703125" bestFit="1" customWidth="1"/>
    <col min="9" max="9" width="9.5703125" bestFit="1" customWidth="1"/>
    <col min="12" max="12" width="9.5703125" bestFit="1" customWidth="1"/>
    <col min="14" max="14" width="9.5703125" bestFit="1" customWidth="1"/>
  </cols>
  <sheetData>
    <row r="1" spans="1:22" x14ac:dyDescent="0.25">
      <c r="A1" s="1"/>
      <c r="B1" s="34" t="s">
        <v>18</v>
      </c>
      <c r="C1" s="35"/>
      <c r="D1" s="2" t="s">
        <v>0</v>
      </c>
      <c r="E1" s="3"/>
      <c r="F1" s="2" t="s">
        <v>1</v>
      </c>
      <c r="G1" s="4"/>
      <c r="H1" s="4"/>
      <c r="I1" s="3"/>
      <c r="J1" s="5" t="s">
        <v>2</v>
      </c>
      <c r="K1" s="2" t="s">
        <v>3</v>
      </c>
      <c r="L1" s="3"/>
      <c r="M1" s="6" t="s">
        <v>4</v>
      </c>
      <c r="N1" s="7"/>
      <c r="O1" s="7"/>
      <c r="P1" s="7"/>
      <c r="Q1" s="7"/>
      <c r="R1" s="7"/>
      <c r="S1" s="7"/>
      <c r="T1" s="8"/>
      <c r="U1" s="9" t="s">
        <v>5</v>
      </c>
      <c r="V1" s="3"/>
    </row>
    <row r="2" spans="1:22" x14ac:dyDescent="0.25">
      <c r="A2" s="10"/>
      <c r="B2" s="36"/>
      <c r="C2" s="37"/>
      <c r="D2" s="11"/>
      <c r="E2" s="12"/>
      <c r="F2" s="13"/>
      <c r="G2" s="14"/>
      <c r="H2" s="14"/>
      <c r="I2" s="15"/>
      <c r="J2" s="16"/>
      <c r="K2" s="11"/>
      <c r="L2" s="12"/>
      <c r="M2" s="17" t="s">
        <v>6</v>
      </c>
      <c r="N2" s="3"/>
      <c r="O2" s="17" t="s">
        <v>7</v>
      </c>
      <c r="P2" s="3"/>
      <c r="Q2" s="17" t="s">
        <v>8</v>
      </c>
      <c r="R2" s="3"/>
      <c r="S2" s="17" t="s">
        <v>9</v>
      </c>
      <c r="T2" s="3"/>
      <c r="U2" s="11"/>
      <c r="V2" s="12"/>
    </row>
    <row r="3" spans="1:22" x14ac:dyDescent="0.25">
      <c r="A3" s="1"/>
      <c r="B3" s="38"/>
      <c r="C3" s="39"/>
      <c r="D3" s="13"/>
      <c r="E3" s="15"/>
      <c r="F3" s="6" t="s">
        <v>10</v>
      </c>
      <c r="G3" s="8"/>
      <c r="H3" s="6" t="s">
        <v>11</v>
      </c>
      <c r="I3" s="8"/>
      <c r="J3" s="18"/>
      <c r="K3" s="13"/>
      <c r="L3" s="15"/>
      <c r="M3" s="13"/>
      <c r="N3" s="15"/>
      <c r="O3" s="13"/>
      <c r="P3" s="15"/>
      <c r="Q3" s="13"/>
      <c r="R3" s="15"/>
      <c r="S3" s="13"/>
      <c r="T3" s="15"/>
      <c r="U3" s="13"/>
      <c r="V3" s="15"/>
    </row>
    <row r="4" spans="1:22" x14ac:dyDescent="0.25">
      <c r="A4" s="1"/>
      <c r="B4" s="19" t="s">
        <v>12</v>
      </c>
      <c r="C4" s="19" t="s">
        <v>13</v>
      </c>
      <c r="D4" s="19" t="s">
        <v>12</v>
      </c>
      <c r="E4" s="19" t="s">
        <v>13</v>
      </c>
      <c r="F4" s="19" t="s">
        <v>12</v>
      </c>
      <c r="G4" s="19" t="s">
        <v>14</v>
      </c>
      <c r="H4" s="19" t="s">
        <v>12</v>
      </c>
      <c r="I4" s="19" t="s">
        <v>14</v>
      </c>
      <c r="J4" s="19" t="s">
        <v>15</v>
      </c>
      <c r="K4" s="19" t="s">
        <v>12</v>
      </c>
      <c r="L4" s="19" t="s">
        <v>13</v>
      </c>
      <c r="M4" s="19" t="s">
        <v>16</v>
      </c>
      <c r="N4" s="19" t="s">
        <v>14</v>
      </c>
      <c r="O4" s="19" t="s">
        <v>16</v>
      </c>
      <c r="P4" s="19" t="s">
        <v>14</v>
      </c>
      <c r="Q4" s="19" t="s">
        <v>16</v>
      </c>
      <c r="R4" s="19" t="s">
        <v>14</v>
      </c>
      <c r="S4" s="19" t="s">
        <v>16</v>
      </c>
      <c r="T4" s="19" t="s">
        <v>17</v>
      </c>
      <c r="U4" s="19" t="s">
        <v>16</v>
      </c>
      <c r="V4" s="19" t="s">
        <v>14</v>
      </c>
    </row>
    <row r="5" spans="1:22" x14ac:dyDescent="0.25">
      <c r="A5" s="1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</row>
    <row r="6" spans="1:22" ht="15.75" x14ac:dyDescent="0.25">
      <c r="A6" s="21">
        <v>44409</v>
      </c>
      <c r="B6" s="22">
        <v>5</v>
      </c>
      <c r="C6" s="23">
        <v>108.54999999999994</v>
      </c>
      <c r="D6" s="24">
        <v>5</v>
      </c>
      <c r="E6" s="25">
        <v>43.95</v>
      </c>
      <c r="F6" s="22">
        <v>1</v>
      </c>
      <c r="G6" s="23">
        <v>0.74</v>
      </c>
      <c r="H6" s="22">
        <v>6</v>
      </c>
      <c r="I6" s="23">
        <v>97.74</v>
      </c>
      <c r="J6" s="22">
        <v>83</v>
      </c>
      <c r="K6" s="22">
        <f t="shared" ref="K6:K21" si="0">B6+D6+-F6-H6</f>
        <v>3</v>
      </c>
      <c r="L6" s="23">
        <f t="shared" ref="L6:L21" si="1">C6+E6-G6-I6</f>
        <v>54.019999999999939</v>
      </c>
      <c r="M6" s="22">
        <v>3</v>
      </c>
      <c r="N6" s="23">
        <f>L6</f>
        <v>54.019999999999939</v>
      </c>
      <c r="O6" s="22">
        <v>0</v>
      </c>
      <c r="P6" s="23">
        <v>0</v>
      </c>
      <c r="Q6" s="24">
        <v>0</v>
      </c>
      <c r="R6" s="23">
        <v>0</v>
      </c>
      <c r="S6" s="24">
        <v>0</v>
      </c>
      <c r="T6" s="23">
        <v>0</v>
      </c>
      <c r="U6" s="24">
        <v>0</v>
      </c>
      <c r="V6" s="23">
        <v>0</v>
      </c>
    </row>
    <row r="7" spans="1:22" ht="15.75" x14ac:dyDescent="0.25">
      <c r="A7" s="21">
        <v>44440</v>
      </c>
      <c r="B7" s="22">
        <v>3</v>
      </c>
      <c r="C7" s="23">
        <v>54.02</v>
      </c>
      <c r="D7" s="24">
        <v>12</v>
      </c>
      <c r="E7" s="25">
        <v>945.30906000000004</v>
      </c>
      <c r="F7" s="22">
        <v>2</v>
      </c>
      <c r="G7" s="23">
        <v>32.77422</v>
      </c>
      <c r="H7" s="22">
        <v>0</v>
      </c>
      <c r="I7" s="23">
        <v>0</v>
      </c>
      <c r="J7" s="22">
        <v>85</v>
      </c>
      <c r="K7" s="22">
        <f t="shared" si="0"/>
        <v>13</v>
      </c>
      <c r="L7" s="23">
        <f t="shared" si="1"/>
        <v>966.55484000000001</v>
      </c>
      <c r="M7" s="22">
        <v>13</v>
      </c>
      <c r="N7" s="23">
        <v>966.55</v>
      </c>
      <c r="O7" s="22">
        <v>0</v>
      </c>
      <c r="P7" s="23">
        <v>0</v>
      </c>
      <c r="Q7" s="24">
        <v>0</v>
      </c>
      <c r="R7" s="23">
        <v>0</v>
      </c>
      <c r="S7" s="24">
        <v>0</v>
      </c>
      <c r="T7" s="23">
        <v>0</v>
      </c>
      <c r="U7" s="24">
        <v>0</v>
      </c>
      <c r="V7" s="23">
        <v>0</v>
      </c>
    </row>
    <row r="8" spans="1:22" ht="15.75" x14ac:dyDescent="0.25">
      <c r="A8" s="21">
        <v>44470</v>
      </c>
      <c r="B8" s="22">
        <v>13</v>
      </c>
      <c r="C8" s="23">
        <v>966.55</v>
      </c>
      <c r="D8" s="24">
        <v>3</v>
      </c>
      <c r="E8" s="25">
        <v>40.39846</v>
      </c>
      <c r="F8" s="22">
        <v>5</v>
      </c>
      <c r="G8" s="23">
        <v>130.9034</v>
      </c>
      <c r="H8" s="22">
        <v>0</v>
      </c>
      <c r="I8" s="23">
        <v>0</v>
      </c>
      <c r="J8" s="22">
        <v>90</v>
      </c>
      <c r="K8" s="22">
        <f t="shared" si="0"/>
        <v>11</v>
      </c>
      <c r="L8" s="23">
        <f t="shared" si="1"/>
        <v>876.04505999999992</v>
      </c>
      <c r="M8" s="22">
        <v>11</v>
      </c>
      <c r="N8" s="23">
        <v>876.05</v>
      </c>
      <c r="O8" s="22">
        <v>0</v>
      </c>
      <c r="P8" s="23">
        <v>0</v>
      </c>
      <c r="Q8" s="24">
        <v>0</v>
      </c>
      <c r="R8" s="23">
        <v>0</v>
      </c>
      <c r="S8" s="24">
        <v>0</v>
      </c>
      <c r="T8" s="23">
        <v>0</v>
      </c>
      <c r="U8" s="24">
        <v>0</v>
      </c>
      <c r="V8" s="23">
        <v>0</v>
      </c>
    </row>
    <row r="9" spans="1:22" ht="15.75" x14ac:dyDescent="0.25">
      <c r="A9" s="21">
        <v>44501</v>
      </c>
      <c r="B9" s="22">
        <v>11</v>
      </c>
      <c r="C9" s="23">
        <v>876.05</v>
      </c>
      <c r="D9" s="24">
        <v>2</v>
      </c>
      <c r="E9" s="25">
        <v>59.957599999999999</v>
      </c>
      <c r="F9" s="22">
        <v>4</v>
      </c>
      <c r="G9" s="23">
        <v>94.909009999999995</v>
      </c>
      <c r="H9" s="22">
        <v>0</v>
      </c>
      <c r="I9" s="23">
        <v>0</v>
      </c>
      <c r="J9" s="22">
        <v>94</v>
      </c>
      <c r="K9" s="22">
        <f t="shared" si="0"/>
        <v>9</v>
      </c>
      <c r="L9" s="23">
        <f t="shared" si="1"/>
        <v>841.09858999999994</v>
      </c>
      <c r="M9" s="22">
        <v>9</v>
      </c>
      <c r="N9" s="23">
        <v>841.1</v>
      </c>
      <c r="O9" s="22">
        <v>0</v>
      </c>
      <c r="P9" s="23">
        <v>0</v>
      </c>
      <c r="Q9" s="24">
        <v>0</v>
      </c>
      <c r="R9" s="23">
        <v>0</v>
      </c>
      <c r="S9" s="24">
        <v>0</v>
      </c>
      <c r="T9" s="23">
        <v>0</v>
      </c>
      <c r="U9" s="24">
        <v>0</v>
      </c>
      <c r="V9" s="23">
        <v>0</v>
      </c>
    </row>
    <row r="10" spans="1:22" ht="15.75" x14ac:dyDescent="0.25">
      <c r="A10" s="21">
        <v>44531</v>
      </c>
      <c r="B10" s="22">
        <v>9</v>
      </c>
      <c r="C10" s="23">
        <v>841.1</v>
      </c>
      <c r="D10" s="24">
        <v>3</v>
      </c>
      <c r="E10" s="25">
        <v>572.11833000000001</v>
      </c>
      <c r="F10" s="22">
        <v>0</v>
      </c>
      <c r="G10" s="23">
        <v>0</v>
      </c>
      <c r="H10" s="22">
        <v>8</v>
      </c>
      <c r="I10" s="23">
        <v>1381.1659400000001</v>
      </c>
      <c r="J10" s="22">
        <v>102</v>
      </c>
      <c r="K10" s="22">
        <f t="shared" si="0"/>
        <v>4</v>
      </c>
      <c r="L10" s="23">
        <f t="shared" si="1"/>
        <v>32.052390000000059</v>
      </c>
      <c r="M10" s="22">
        <v>4</v>
      </c>
      <c r="N10" s="23">
        <v>32.049999999999997</v>
      </c>
      <c r="O10" s="22">
        <v>0</v>
      </c>
      <c r="P10" s="23">
        <v>0</v>
      </c>
      <c r="Q10" s="24">
        <v>0</v>
      </c>
      <c r="R10" s="23">
        <v>0</v>
      </c>
      <c r="S10" s="24">
        <v>0</v>
      </c>
      <c r="T10" s="23">
        <v>0</v>
      </c>
      <c r="U10" s="24">
        <v>0</v>
      </c>
      <c r="V10" s="23">
        <v>0</v>
      </c>
    </row>
    <row r="11" spans="1:22" ht="15.75" x14ac:dyDescent="0.25">
      <c r="A11" s="21">
        <v>44562</v>
      </c>
      <c r="B11" s="22">
        <v>4</v>
      </c>
      <c r="C11" s="23">
        <v>32.049999999999997</v>
      </c>
      <c r="D11" s="24">
        <v>15</v>
      </c>
      <c r="E11" s="25">
        <v>515.82000000000005</v>
      </c>
      <c r="F11" s="22">
        <v>14</v>
      </c>
      <c r="G11" s="23">
        <v>521.64</v>
      </c>
      <c r="H11" s="22">
        <v>1</v>
      </c>
      <c r="I11" s="23">
        <v>3.3130000000000002</v>
      </c>
      <c r="J11" s="22">
        <v>116</v>
      </c>
      <c r="K11" s="22">
        <f t="shared" si="0"/>
        <v>4</v>
      </c>
      <c r="L11" s="23">
        <f t="shared" si="1"/>
        <v>22.917000000000019</v>
      </c>
      <c r="M11" s="22">
        <v>4</v>
      </c>
      <c r="N11" s="23">
        <v>22.92</v>
      </c>
      <c r="O11" s="22">
        <v>0</v>
      </c>
      <c r="P11" s="23">
        <v>0</v>
      </c>
      <c r="Q11" s="24">
        <v>0</v>
      </c>
      <c r="R11" s="23">
        <v>0</v>
      </c>
      <c r="S11" s="24">
        <v>0</v>
      </c>
      <c r="T11" s="23">
        <v>0</v>
      </c>
      <c r="U11" s="24">
        <v>0</v>
      </c>
      <c r="V11" s="23">
        <v>0</v>
      </c>
    </row>
    <row r="12" spans="1:22" ht="15.75" x14ac:dyDescent="0.25">
      <c r="A12" s="21">
        <v>44593</v>
      </c>
      <c r="B12" s="22">
        <v>4</v>
      </c>
      <c r="C12" s="23">
        <v>22.92</v>
      </c>
      <c r="D12" s="24">
        <v>5</v>
      </c>
      <c r="E12" s="25">
        <v>8.3856099999999998</v>
      </c>
      <c r="F12" s="22">
        <v>1</v>
      </c>
      <c r="G12" s="23">
        <v>6.4290000000000003</v>
      </c>
      <c r="H12" s="22">
        <v>0</v>
      </c>
      <c r="I12" s="23">
        <v>0</v>
      </c>
      <c r="J12" s="22">
        <v>117</v>
      </c>
      <c r="K12" s="22">
        <f t="shared" si="0"/>
        <v>8</v>
      </c>
      <c r="L12" s="23">
        <f t="shared" si="1"/>
        <v>24.876609999999999</v>
      </c>
      <c r="M12" s="22">
        <v>8</v>
      </c>
      <c r="N12" s="23">
        <v>24.88</v>
      </c>
      <c r="O12" s="22">
        <v>0</v>
      </c>
      <c r="P12" s="23">
        <v>0</v>
      </c>
      <c r="Q12" s="24">
        <v>0</v>
      </c>
      <c r="R12" s="23">
        <v>0</v>
      </c>
      <c r="S12" s="24">
        <v>0</v>
      </c>
      <c r="T12" s="23">
        <v>0</v>
      </c>
      <c r="U12" s="24">
        <v>0</v>
      </c>
      <c r="V12" s="23">
        <v>0</v>
      </c>
    </row>
    <row r="13" spans="1:22" ht="15.75" x14ac:dyDescent="0.25">
      <c r="A13" s="21">
        <v>44621</v>
      </c>
      <c r="B13" s="22">
        <v>8</v>
      </c>
      <c r="C13" s="23">
        <v>24.88</v>
      </c>
      <c r="D13" s="24">
        <v>10</v>
      </c>
      <c r="E13" s="25">
        <v>211.34</v>
      </c>
      <c r="F13" s="22">
        <v>7</v>
      </c>
      <c r="G13" s="23">
        <v>196.34399999999999</v>
      </c>
      <c r="H13" s="22">
        <v>0</v>
      </c>
      <c r="I13" s="23">
        <v>0</v>
      </c>
      <c r="J13" s="22">
        <v>124</v>
      </c>
      <c r="K13" s="22">
        <f t="shared" si="0"/>
        <v>11</v>
      </c>
      <c r="L13" s="23">
        <f t="shared" si="1"/>
        <v>39.876000000000005</v>
      </c>
      <c r="M13" s="22">
        <v>11</v>
      </c>
      <c r="N13" s="23">
        <v>39.880000000000003</v>
      </c>
      <c r="O13" s="22">
        <v>0</v>
      </c>
      <c r="P13" s="23">
        <v>0</v>
      </c>
      <c r="Q13" s="24">
        <v>0</v>
      </c>
      <c r="R13" s="23">
        <v>0</v>
      </c>
      <c r="S13" s="24">
        <v>0</v>
      </c>
      <c r="T13" s="23">
        <v>0</v>
      </c>
      <c r="U13" s="24">
        <v>0</v>
      </c>
      <c r="V13" s="23">
        <v>0</v>
      </c>
    </row>
    <row r="14" spans="1:22" ht="15.75" x14ac:dyDescent="0.25">
      <c r="A14" s="21">
        <v>44652</v>
      </c>
      <c r="B14" s="22">
        <v>11</v>
      </c>
      <c r="C14" s="23">
        <v>39.880000000000003</v>
      </c>
      <c r="D14" s="24">
        <v>5</v>
      </c>
      <c r="E14" s="25">
        <v>68.680000000000007</v>
      </c>
      <c r="F14" s="22">
        <v>0</v>
      </c>
      <c r="G14" s="23">
        <v>0</v>
      </c>
      <c r="H14" s="22">
        <v>7</v>
      </c>
      <c r="I14" s="23">
        <v>29.93</v>
      </c>
      <c r="J14" s="22">
        <v>7</v>
      </c>
      <c r="K14" s="22">
        <f t="shared" si="0"/>
        <v>9</v>
      </c>
      <c r="L14" s="23">
        <f t="shared" si="1"/>
        <v>78.63</v>
      </c>
      <c r="M14" s="22">
        <v>9</v>
      </c>
      <c r="N14" s="23">
        <v>78.63</v>
      </c>
      <c r="O14" s="22">
        <v>0</v>
      </c>
      <c r="P14" s="23">
        <v>0</v>
      </c>
      <c r="Q14" s="24">
        <v>0</v>
      </c>
      <c r="R14" s="23">
        <v>0</v>
      </c>
      <c r="S14" s="24">
        <v>0</v>
      </c>
      <c r="T14" s="23">
        <v>0</v>
      </c>
      <c r="U14" s="24">
        <v>0</v>
      </c>
      <c r="V14" s="23">
        <v>0</v>
      </c>
    </row>
    <row r="15" spans="1:22" ht="15.75" x14ac:dyDescent="0.25">
      <c r="A15" s="21">
        <v>44682</v>
      </c>
      <c r="B15" s="22">
        <v>9</v>
      </c>
      <c r="C15" s="23">
        <v>78.63</v>
      </c>
      <c r="D15" s="24">
        <v>6</v>
      </c>
      <c r="E15" s="25">
        <v>101.42</v>
      </c>
      <c r="F15" s="22">
        <v>7</v>
      </c>
      <c r="G15" s="23">
        <v>25.12</v>
      </c>
      <c r="H15" s="22">
        <v>0</v>
      </c>
      <c r="I15" s="23">
        <v>0</v>
      </c>
      <c r="J15" s="22">
        <v>14</v>
      </c>
      <c r="K15" s="22">
        <f t="shared" si="0"/>
        <v>8</v>
      </c>
      <c r="L15" s="23">
        <f t="shared" si="1"/>
        <v>154.93</v>
      </c>
      <c r="M15" s="22">
        <v>8</v>
      </c>
      <c r="N15" s="23">
        <v>154.93</v>
      </c>
      <c r="O15" s="22">
        <v>0</v>
      </c>
      <c r="P15" s="23">
        <v>0</v>
      </c>
      <c r="Q15" s="24">
        <v>0</v>
      </c>
      <c r="R15" s="23">
        <v>0</v>
      </c>
      <c r="S15" s="24">
        <v>0</v>
      </c>
      <c r="T15" s="23">
        <v>0</v>
      </c>
      <c r="U15" s="24">
        <v>0</v>
      </c>
      <c r="V15" s="23">
        <v>0</v>
      </c>
    </row>
    <row r="16" spans="1:22" ht="15.75" x14ac:dyDescent="0.25">
      <c r="A16" s="21">
        <v>44713</v>
      </c>
      <c r="B16" s="22">
        <v>8</v>
      </c>
      <c r="C16" s="23">
        <v>154.93</v>
      </c>
      <c r="D16" s="24">
        <v>9</v>
      </c>
      <c r="E16" s="25">
        <v>585.43146999999999</v>
      </c>
      <c r="F16" s="22">
        <v>3</v>
      </c>
      <c r="G16" s="23">
        <v>136.12574000000001</v>
      </c>
      <c r="H16" s="22">
        <v>3</v>
      </c>
      <c r="I16" s="23">
        <v>16.832830000000001</v>
      </c>
      <c r="J16" s="22">
        <v>20</v>
      </c>
      <c r="K16" s="22">
        <f t="shared" si="0"/>
        <v>11</v>
      </c>
      <c r="L16" s="23">
        <f t="shared" si="1"/>
        <v>587.40290000000005</v>
      </c>
      <c r="M16" s="22">
        <v>11</v>
      </c>
      <c r="N16" s="23">
        <v>587.4</v>
      </c>
      <c r="O16" s="22">
        <v>0</v>
      </c>
      <c r="P16" s="23">
        <v>0</v>
      </c>
      <c r="Q16" s="24">
        <v>0</v>
      </c>
      <c r="R16" s="23">
        <v>0</v>
      </c>
      <c r="S16" s="24">
        <v>0</v>
      </c>
      <c r="T16" s="23">
        <v>0</v>
      </c>
      <c r="U16" s="24">
        <v>0</v>
      </c>
      <c r="V16" s="23">
        <v>0</v>
      </c>
    </row>
    <row r="17" spans="1:22" ht="15.75" x14ac:dyDescent="0.25">
      <c r="A17" s="21">
        <v>44743</v>
      </c>
      <c r="B17" s="26">
        <v>11</v>
      </c>
      <c r="C17" s="27">
        <v>587.4</v>
      </c>
      <c r="D17" s="28">
        <v>11</v>
      </c>
      <c r="E17" s="29">
        <v>161.85881000000001</v>
      </c>
      <c r="F17" s="22">
        <v>6</v>
      </c>
      <c r="G17" s="23">
        <v>14.87965</v>
      </c>
      <c r="H17" s="22">
        <v>2</v>
      </c>
      <c r="I17" s="23">
        <v>358.14918999999998</v>
      </c>
      <c r="J17" s="22">
        <v>28</v>
      </c>
      <c r="K17" s="22">
        <f t="shared" si="0"/>
        <v>14</v>
      </c>
      <c r="L17" s="23">
        <f t="shared" si="1"/>
        <v>376.22997000000009</v>
      </c>
      <c r="M17" s="22">
        <v>14</v>
      </c>
      <c r="N17" s="23">
        <v>376.23</v>
      </c>
      <c r="O17" s="22">
        <v>0</v>
      </c>
      <c r="P17" s="23">
        <v>0</v>
      </c>
      <c r="Q17" s="24">
        <v>0</v>
      </c>
      <c r="R17" s="23">
        <v>0</v>
      </c>
      <c r="S17" s="24">
        <v>0</v>
      </c>
      <c r="T17" s="23">
        <v>0</v>
      </c>
      <c r="U17" s="24">
        <v>0</v>
      </c>
      <c r="V17" s="23">
        <v>0</v>
      </c>
    </row>
    <row r="18" spans="1:22" ht="15.75" x14ac:dyDescent="0.25">
      <c r="A18" s="21">
        <v>44774</v>
      </c>
      <c r="B18" s="26">
        <v>14</v>
      </c>
      <c r="C18" s="27">
        <v>376.23</v>
      </c>
      <c r="D18" s="28">
        <v>8</v>
      </c>
      <c r="E18" s="29">
        <v>50.84</v>
      </c>
      <c r="F18" s="22">
        <v>2</v>
      </c>
      <c r="G18" s="23">
        <v>210.81</v>
      </c>
      <c r="H18" s="22">
        <v>0</v>
      </c>
      <c r="I18" s="23">
        <v>0</v>
      </c>
      <c r="J18" s="22">
        <v>30</v>
      </c>
      <c r="K18" s="22">
        <f t="shared" si="0"/>
        <v>20</v>
      </c>
      <c r="L18" s="23">
        <f t="shared" si="1"/>
        <v>216.26000000000005</v>
      </c>
      <c r="M18" s="22">
        <v>20</v>
      </c>
      <c r="N18" s="23">
        <v>216.25</v>
      </c>
      <c r="O18" s="22">
        <v>0</v>
      </c>
      <c r="P18" s="23">
        <v>0</v>
      </c>
      <c r="Q18" s="24">
        <v>0</v>
      </c>
      <c r="R18" s="23">
        <v>0</v>
      </c>
      <c r="S18" s="24">
        <v>0</v>
      </c>
      <c r="T18" s="23">
        <v>0</v>
      </c>
      <c r="U18" s="24">
        <v>0</v>
      </c>
      <c r="V18" s="23">
        <v>0</v>
      </c>
    </row>
    <row r="19" spans="1:22" ht="15.75" x14ac:dyDescent="0.25">
      <c r="A19" s="21">
        <v>44805</v>
      </c>
      <c r="B19" s="26">
        <v>20</v>
      </c>
      <c r="C19" s="27">
        <v>216.25</v>
      </c>
      <c r="D19" s="28">
        <v>5</v>
      </c>
      <c r="E19" s="29">
        <v>66.34</v>
      </c>
      <c r="F19" s="22">
        <v>4</v>
      </c>
      <c r="G19" s="23">
        <v>12.69</v>
      </c>
      <c r="H19" s="22">
        <v>0</v>
      </c>
      <c r="I19" s="23">
        <v>0</v>
      </c>
      <c r="J19" s="22">
        <v>34</v>
      </c>
      <c r="K19" s="22">
        <f t="shared" si="0"/>
        <v>21</v>
      </c>
      <c r="L19" s="23">
        <f t="shared" si="1"/>
        <v>269.90000000000003</v>
      </c>
      <c r="M19" s="22">
        <v>21</v>
      </c>
      <c r="N19" s="23">
        <v>269.89999999999998</v>
      </c>
      <c r="O19" s="22">
        <v>0</v>
      </c>
      <c r="P19" s="23">
        <v>0</v>
      </c>
      <c r="Q19" s="24">
        <v>0</v>
      </c>
      <c r="R19" s="23">
        <v>0</v>
      </c>
      <c r="S19" s="24">
        <v>0</v>
      </c>
      <c r="T19" s="23">
        <v>0</v>
      </c>
      <c r="U19" s="24">
        <v>0</v>
      </c>
      <c r="V19" s="23">
        <v>0</v>
      </c>
    </row>
    <row r="20" spans="1:22" ht="15.75" x14ac:dyDescent="0.25">
      <c r="A20" s="21">
        <v>44835</v>
      </c>
      <c r="B20" s="26">
        <v>21</v>
      </c>
      <c r="C20" s="27">
        <v>269.89999999999998</v>
      </c>
      <c r="D20" s="28">
        <v>18</v>
      </c>
      <c r="E20" s="29">
        <v>678.58</v>
      </c>
      <c r="F20" s="22">
        <v>22</v>
      </c>
      <c r="G20" s="23">
        <v>650.89</v>
      </c>
      <c r="H20" s="22">
        <v>0</v>
      </c>
      <c r="I20" s="23">
        <v>0</v>
      </c>
      <c r="J20" s="22">
        <v>56</v>
      </c>
      <c r="K20" s="22">
        <f t="shared" si="0"/>
        <v>17</v>
      </c>
      <c r="L20" s="23">
        <f t="shared" si="1"/>
        <v>297.59000000000003</v>
      </c>
      <c r="M20" s="22">
        <v>17</v>
      </c>
      <c r="N20" s="23">
        <v>297.58999999999997</v>
      </c>
      <c r="O20" s="22">
        <v>0</v>
      </c>
      <c r="P20" s="23">
        <v>0</v>
      </c>
      <c r="Q20" s="24">
        <v>0</v>
      </c>
      <c r="R20" s="23">
        <v>0</v>
      </c>
      <c r="S20" s="24">
        <v>0</v>
      </c>
      <c r="T20" s="23">
        <v>0</v>
      </c>
      <c r="U20" s="24">
        <v>0</v>
      </c>
      <c r="V20" s="23">
        <v>0</v>
      </c>
    </row>
    <row r="21" spans="1:22" ht="15.75" x14ac:dyDescent="0.25">
      <c r="A21" s="21">
        <v>44866</v>
      </c>
      <c r="B21" s="30">
        <v>17</v>
      </c>
      <c r="C21" s="31">
        <v>297.58999999999997</v>
      </c>
      <c r="D21" s="32">
        <v>10</v>
      </c>
      <c r="E21" s="33">
        <v>822.12</v>
      </c>
      <c r="F21" s="30">
        <v>4</v>
      </c>
      <c r="G21" s="31">
        <v>698.65</v>
      </c>
      <c r="H21" s="30">
        <v>0</v>
      </c>
      <c r="I21" s="23">
        <v>0</v>
      </c>
      <c r="J21" s="22">
        <v>56</v>
      </c>
      <c r="K21" s="22">
        <f t="shared" si="0"/>
        <v>23</v>
      </c>
      <c r="L21" s="23">
        <f t="shared" si="1"/>
        <v>421.06000000000006</v>
      </c>
      <c r="M21" s="22">
        <v>23</v>
      </c>
      <c r="N21" s="23">
        <v>421.06</v>
      </c>
      <c r="O21" s="22">
        <v>0</v>
      </c>
      <c r="P21" s="23">
        <v>0</v>
      </c>
      <c r="Q21" s="24">
        <v>0</v>
      </c>
      <c r="R21" s="23">
        <v>0</v>
      </c>
      <c r="S21" s="24">
        <v>0</v>
      </c>
      <c r="T21" s="23">
        <v>0</v>
      </c>
      <c r="U21" s="24">
        <v>2</v>
      </c>
      <c r="V21" s="23">
        <v>235.94</v>
      </c>
    </row>
    <row r="22" spans="1:22" ht="15.75" x14ac:dyDescent="0.25">
      <c r="A22" s="21">
        <v>44896</v>
      </c>
      <c r="B22" s="30">
        <v>23</v>
      </c>
      <c r="C22" s="31">
        <v>421.06</v>
      </c>
      <c r="D22" s="32">
        <v>22</v>
      </c>
      <c r="E22" s="33">
        <v>1957.83</v>
      </c>
      <c r="F22" s="30">
        <v>6</v>
      </c>
      <c r="G22" s="31">
        <v>262.14</v>
      </c>
      <c r="H22" s="30">
        <v>7</v>
      </c>
      <c r="I22" s="23">
        <v>28.02</v>
      </c>
      <c r="J22" s="22">
        <v>62</v>
      </c>
      <c r="K22" s="22">
        <f t="shared" ref="K22:L27" si="2">+B22+D22-F22-H22</f>
        <v>32</v>
      </c>
      <c r="L22" s="23">
        <f t="shared" si="2"/>
        <v>2088.73</v>
      </c>
      <c r="M22" s="22">
        <v>32</v>
      </c>
      <c r="N22" s="23">
        <v>2088.73</v>
      </c>
      <c r="O22" s="22">
        <v>0</v>
      </c>
      <c r="P22" s="23">
        <v>0</v>
      </c>
      <c r="Q22" s="24">
        <v>0</v>
      </c>
      <c r="R22" s="23">
        <v>0</v>
      </c>
      <c r="S22" s="24">
        <v>0</v>
      </c>
      <c r="T22" s="23">
        <v>0</v>
      </c>
      <c r="U22" s="24">
        <v>0</v>
      </c>
      <c r="V22" s="23">
        <v>0</v>
      </c>
    </row>
    <row r="23" spans="1:22" ht="15.75" x14ac:dyDescent="0.25">
      <c r="A23" s="21">
        <v>44927</v>
      </c>
      <c r="B23" s="30">
        <v>32</v>
      </c>
      <c r="C23" s="31">
        <v>2088.73</v>
      </c>
      <c r="D23" s="32">
        <v>10</v>
      </c>
      <c r="E23" s="33">
        <v>440.12</v>
      </c>
      <c r="F23" s="30">
        <v>11</v>
      </c>
      <c r="G23" s="31">
        <v>685.75</v>
      </c>
      <c r="H23" s="30">
        <v>4</v>
      </c>
      <c r="I23" s="23">
        <v>418.88</v>
      </c>
      <c r="J23" s="22">
        <v>74</v>
      </c>
      <c r="K23" s="22">
        <f t="shared" si="2"/>
        <v>27</v>
      </c>
      <c r="L23" s="23">
        <f t="shared" si="2"/>
        <v>1424.2199999999998</v>
      </c>
      <c r="M23" s="22">
        <v>27</v>
      </c>
      <c r="N23" s="23">
        <v>1424.22</v>
      </c>
      <c r="O23" s="22">
        <v>0</v>
      </c>
      <c r="P23" s="23">
        <v>0</v>
      </c>
      <c r="Q23" s="24">
        <v>0</v>
      </c>
      <c r="R23" s="23">
        <v>0</v>
      </c>
      <c r="S23" s="24">
        <v>0</v>
      </c>
      <c r="T23" s="23">
        <v>0</v>
      </c>
      <c r="U23" s="24">
        <v>0</v>
      </c>
      <c r="V23" s="23">
        <v>0</v>
      </c>
    </row>
    <row r="24" spans="1:22" ht="15.75" x14ac:dyDescent="0.25">
      <c r="A24" s="21">
        <v>44958</v>
      </c>
      <c r="B24" s="30">
        <v>27</v>
      </c>
      <c r="C24" s="31">
        <v>1424.22</v>
      </c>
      <c r="D24" s="32">
        <v>6</v>
      </c>
      <c r="E24" s="33">
        <v>199.65</v>
      </c>
      <c r="F24" s="30">
        <v>10</v>
      </c>
      <c r="G24" s="31">
        <v>110.32</v>
      </c>
      <c r="H24" s="30">
        <v>2</v>
      </c>
      <c r="I24" s="23">
        <v>4.5199999999999996</v>
      </c>
      <c r="J24" s="22">
        <v>99</v>
      </c>
      <c r="K24" s="22">
        <f t="shared" si="2"/>
        <v>21</v>
      </c>
      <c r="L24" s="23">
        <f t="shared" si="2"/>
        <v>1509.0300000000002</v>
      </c>
      <c r="M24" s="22">
        <v>21</v>
      </c>
      <c r="N24" s="23">
        <v>1509.03</v>
      </c>
      <c r="O24" s="22">
        <v>0</v>
      </c>
      <c r="P24" s="23">
        <v>0</v>
      </c>
      <c r="Q24" s="24">
        <v>0</v>
      </c>
      <c r="R24" s="23">
        <v>0</v>
      </c>
      <c r="S24" s="24">
        <v>0</v>
      </c>
      <c r="T24" s="23">
        <v>0</v>
      </c>
      <c r="U24" s="24">
        <v>0</v>
      </c>
      <c r="V24" s="23">
        <v>0</v>
      </c>
    </row>
    <row r="25" spans="1:22" ht="15.75" x14ac:dyDescent="0.25">
      <c r="A25" s="21">
        <v>44986</v>
      </c>
      <c r="B25" s="30">
        <v>21</v>
      </c>
      <c r="C25" s="31">
        <v>1509.03</v>
      </c>
      <c r="D25" s="32">
        <v>18</v>
      </c>
      <c r="E25" s="33">
        <v>267.43</v>
      </c>
      <c r="F25" s="30">
        <v>17</v>
      </c>
      <c r="G25" s="31">
        <v>271.64999999999998</v>
      </c>
      <c r="H25" s="30">
        <v>2</v>
      </c>
      <c r="I25" s="23">
        <v>570.05999999999995</v>
      </c>
      <c r="J25" s="22">
        <v>118</v>
      </c>
      <c r="K25" s="22">
        <f t="shared" si="2"/>
        <v>20</v>
      </c>
      <c r="L25" s="23">
        <f t="shared" si="2"/>
        <v>934.75</v>
      </c>
      <c r="M25" s="22">
        <v>20</v>
      </c>
      <c r="N25" s="23">
        <v>934.75</v>
      </c>
      <c r="O25" s="22">
        <v>0</v>
      </c>
      <c r="P25" s="23">
        <v>0</v>
      </c>
      <c r="Q25" s="24">
        <v>0</v>
      </c>
      <c r="R25" s="23">
        <v>0</v>
      </c>
      <c r="S25" s="24">
        <v>0</v>
      </c>
      <c r="T25" s="23">
        <v>0</v>
      </c>
      <c r="U25" s="24">
        <v>3</v>
      </c>
      <c r="V25" s="23">
        <v>48.03</v>
      </c>
    </row>
    <row r="26" spans="1:22" ht="15.75" x14ac:dyDescent="0.25">
      <c r="A26" s="21">
        <v>45017</v>
      </c>
      <c r="B26" s="30">
        <v>20</v>
      </c>
      <c r="C26" s="31">
        <v>934.75</v>
      </c>
      <c r="D26" s="32">
        <v>9</v>
      </c>
      <c r="E26" s="33">
        <v>1006.37</v>
      </c>
      <c r="F26" s="30">
        <v>10</v>
      </c>
      <c r="G26" s="31">
        <v>80</v>
      </c>
      <c r="H26" s="30">
        <v>1</v>
      </c>
      <c r="I26" s="23">
        <v>36.479999999999997</v>
      </c>
      <c r="J26" s="22">
        <v>11</v>
      </c>
      <c r="K26" s="22">
        <f t="shared" si="2"/>
        <v>18</v>
      </c>
      <c r="L26" s="23">
        <f t="shared" si="2"/>
        <v>1824.6399999999999</v>
      </c>
      <c r="M26" s="22">
        <v>18</v>
      </c>
      <c r="N26" s="23">
        <v>1824.64</v>
      </c>
      <c r="O26" s="22">
        <v>0</v>
      </c>
      <c r="P26" s="23">
        <v>0</v>
      </c>
      <c r="Q26" s="24">
        <v>0</v>
      </c>
      <c r="R26" s="23">
        <v>0</v>
      </c>
      <c r="S26" s="24">
        <v>0</v>
      </c>
      <c r="T26" s="23">
        <v>0</v>
      </c>
      <c r="U26" s="24">
        <v>0</v>
      </c>
      <c r="V26" s="23">
        <v>0</v>
      </c>
    </row>
    <row r="27" spans="1:22" ht="15.75" x14ac:dyDescent="0.25">
      <c r="A27" s="21">
        <v>45047</v>
      </c>
      <c r="B27" s="26">
        <v>18</v>
      </c>
      <c r="C27" s="27">
        <v>1824.64</v>
      </c>
      <c r="D27" s="28">
        <v>16</v>
      </c>
      <c r="E27" s="29">
        <v>333.11</v>
      </c>
      <c r="F27" s="26">
        <v>4</v>
      </c>
      <c r="G27" s="27">
        <v>170.61</v>
      </c>
      <c r="H27" s="22">
        <v>2</v>
      </c>
      <c r="I27" s="23">
        <v>7.55</v>
      </c>
      <c r="J27" s="22">
        <v>17</v>
      </c>
      <c r="K27" s="22">
        <f t="shared" si="2"/>
        <v>28</v>
      </c>
      <c r="L27" s="23">
        <f t="shared" si="2"/>
        <v>1979.59</v>
      </c>
      <c r="M27" s="22">
        <v>28</v>
      </c>
      <c r="N27" s="23">
        <v>1979.59</v>
      </c>
      <c r="O27" s="22">
        <v>0</v>
      </c>
      <c r="P27" s="23">
        <v>0</v>
      </c>
      <c r="Q27" s="24">
        <v>0</v>
      </c>
      <c r="R27" s="23">
        <v>0</v>
      </c>
      <c r="S27" s="24">
        <v>0</v>
      </c>
      <c r="T27" s="23">
        <v>0</v>
      </c>
      <c r="U27" s="24">
        <v>0</v>
      </c>
      <c r="V27" s="23">
        <v>0</v>
      </c>
    </row>
  </sheetData>
  <mergeCells count="13">
    <mergeCell ref="U1:V3"/>
    <mergeCell ref="M2:N3"/>
    <mergeCell ref="O2:P3"/>
    <mergeCell ref="Q2:R3"/>
    <mergeCell ref="S2:T3"/>
    <mergeCell ref="F3:G3"/>
    <mergeCell ref="H3:I3"/>
    <mergeCell ref="B1:C3"/>
    <mergeCell ref="D1:E3"/>
    <mergeCell ref="F1:I2"/>
    <mergeCell ref="J1:J3"/>
    <mergeCell ref="K1:L3"/>
    <mergeCell ref="M1:T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2023-10-12T08:27:01Z</dcterms:modified>
</cp:coreProperties>
</file>